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szegar\Desktop\"/>
    </mc:Choice>
  </mc:AlternateContent>
  <bookViews>
    <workbookView xWindow="0" yWindow="0" windowWidth="28800" windowHeight="11775" activeTab="1"/>
  </bookViews>
  <sheets>
    <sheet name="CZĘŚĆ 1 " sheetId="2" r:id="rId1"/>
    <sheet name="CZĘŚĆ 2" sheetId="7" r:id="rId2"/>
    <sheet name="CZĘŚĆ 3 DOKUMENTY " sheetId="9" r:id="rId3"/>
  </sheets>
  <definedNames>
    <definedName name="_xlnm.Print_Area" localSheetId="0">'CZĘŚĆ 1 '!$A$1:$F$59</definedName>
    <definedName name="_xlnm.Print_Area" localSheetId="1">'CZĘŚĆ 2'!$A$1:$M$16</definedName>
    <definedName name="_xlnm.Print_Area" localSheetId="2">'CZĘŚĆ 3 DOKUMENTY '!$A$1:$A$17</definedName>
    <definedName name="OLE_LINK2" localSheetId="2">'CZĘŚĆ 3 DOKUMENTY 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2" l="1"/>
  <c r="D39" i="2"/>
  <c r="K9" i="7" l="1"/>
  <c r="M9" i="7" s="1"/>
  <c r="K8" i="7" l="1"/>
  <c r="M8" i="7" s="1"/>
  <c r="E10" i="7"/>
  <c r="H10" i="7"/>
  <c r="I10" i="7"/>
  <c r="M10" i="7" l="1"/>
  <c r="K10" i="7"/>
</calcChain>
</file>

<file path=xl/sharedStrings.xml><?xml version="1.0" encoding="utf-8"?>
<sst xmlns="http://schemas.openxmlformats.org/spreadsheetml/2006/main" count="119" uniqueCount="111">
  <si>
    <t>WOJEWODA MAŁOPOLSKI</t>
  </si>
  <si>
    <t>NIP</t>
  </si>
  <si>
    <t>Adres</t>
  </si>
  <si>
    <t>Kod pocztowy</t>
  </si>
  <si>
    <t xml:space="preserve">Telefon </t>
  </si>
  <si>
    <t>Miejscowosć</t>
  </si>
  <si>
    <t>Adres e-mail</t>
  </si>
  <si>
    <t>Informacje szczegółowe Organizatora</t>
  </si>
  <si>
    <t>Pełna nazwa Organizatora</t>
  </si>
  <si>
    <t>Telefon</t>
  </si>
  <si>
    <t>Stanowisko</t>
  </si>
  <si>
    <t>Powiat</t>
  </si>
  <si>
    <t xml:space="preserve">Gmina </t>
  </si>
  <si>
    <t>[km2]</t>
  </si>
  <si>
    <t>[zł]</t>
  </si>
  <si>
    <t>1.</t>
  </si>
  <si>
    <t>2.</t>
  </si>
  <si>
    <t>[osób]</t>
  </si>
  <si>
    <t>SUMA</t>
  </si>
  <si>
    <t>Województwo</t>
  </si>
  <si>
    <t xml:space="preserve">UWAGI </t>
  </si>
  <si>
    <t xml:space="preserve">miejscowość, data </t>
  </si>
  <si>
    <t>……………………………………………</t>
  </si>
  <si>
    <t>…………………………………………………….</t>
  </si>
  <si>
    <t>Nr budynku</t>
  </si>
  <si>
    <t xml:space="preserve">Imię i nazwisko </t>
  </si>
  <si>
    <t>Adres email</t>
  </si>
  <si>
    <t>4. POWIAT</t>
  </si>
  <si>
    <t xml:space="preserve">5. ZWIĄZEK POWIATÓW </t>
  </si>
  <si>
    <t>6. WOJEWÓDZTWO</t>
  </si>
  <si>
    <t>DOPŁATA POBRANA NIENALEŻNIE</t>
  </si>
  <si>
    <t>DOPŁATA POBRANA W NADMIERNEJ WYSOKOŚCI</t>
  </si>
  <si>
    <t>XI. LISTOPAD</t>
  </si>
  <si>
    <t>XII. GRUDZIEŃ</t>
  </si>
  <si>
    <t>[os./km2]</t>
  </si>
  <si>
    <t>Imię i Nazwisko</t>
  </si>
  <si>
    <t>Dane osób upoważnionych do podpisania umowy o dopłatę</t>
  </si>
  <si>
    <t>Podpis i pieczęć Wnioskodawcy (czytelny podpis osoby/osób reprezentujących Wnioskodawcę, zgodnie z dokumentem rejestrowym lub innym dokumentem poświadczającym umocowanie takiej osoby/osób do reprezentowania wnioskodawcy)</t>
  </si>
  <si>
    <t>PODSUMOWANIE</t>
  </si>
  <si>
    <t xml:space="preserve">DOKUMENTY  </t>
  </si>
  <si>
    <t xml:space="preserve">Wniosek o objęcie w 2019 roku dopłatą </t>
  </si>
  <si>
    <t>Komórka organizacyjna</t>
  </si>
  <si>
    <t>Ustawa z dnia 16 grudnia 2010 r. o publicznym transporcie zbiorowym  (Dz. U. z 2018 r. poz. 2016 w późn. zm.)</t>
  </si>
  <si>
    <t xml:space="preserve">Oświadczam, że dane zawarte we wniosku są zgodne ze stanem prawnym i faktycznym. </t>
  </si>
  <si>
    <t>C.1. Przedział czasowy funkcjonowania linii w 2019 roku</t>
  </si>
  <si>
    <t>C.5 Liczba przejazdów na jednej linii autobusowej w poszczególnych miesiącach oraz ich częstoliwość</t>
  </si>
  <si>
    <t xml:space="preserve">• kopia uchwały o powołaniu skarbnika jednostki samorządu terytorialnego/głównego księgowego budżetu, ewentualnie kopia dokumentu upoważniającego inną osobę do kontrasygnaty zobowiązań majątkowych,
</t>
  </si>
  <si>
    <t>Dokumenty* powinny zawierać w szczególności dane i informacje takie jak:</t>
  </si>
  <si>
    <t>GMINA</t>
  </si>
  <si>
    <t>ZWIĄZEK MIĘDZYGMINNY</t>
  </si>
  <si>
    <t>POWIAT</t>
  </si>
  <si>
    <t>ZWIĄZEK POWIATÓW</t>
  </si>
  <si>
    <t>ZWIĄZEK POWIATOWO-GMINNY</t>
  </si>
  <si>
    <t>WOJEWÓDZTWO</t>
  </si>
  <si>
    <t>C.4.Długość linii komunikacyjnej [km]  (A-B-A)</t>
  </si>
  <si>
    <t>CZĘŚĆ 3/3</t>
  </si>
  <si>
    <t>C.6. Suma liczby przejazdów</t>
  </si>
  <si>
    <t xml:space="preserve">C.8. Dostosowanie przystanków komunikacyjnych i dworców, które zostały uwzględnione w rozkładzie jazdy (dostosowano/ niedostosowano) </t>
  </si>
  <si>
    <t>CZĘŚĆ 2/3</t>
  </si>
  <si>
    <t>A: DANE ORGANIZATORA</t>
  </si>
  <si>
    <t>C: LINIE KOMUNIKACYJNE, NA KTÓRYCH BĘDĄ WYKONYWANE PRZEWOZY AUTOBUSOWE O CHARAKTERZE UŻYTECZNOŚCI PUBLICZNEJ</t>
  </si>
  <si>
    <t>B: INFORMACJE OGÓLNE</t>
  </si>
  <si>
    <t>Formatowanie wszystkich danych liczbowych w obu częściach wniosku powinno być zaokrąglone do dwóch miejsc po przecinku.</t>
  </si>
  <si>
    <t>A.1.</t>
  </si>
  <si>
    <t>A.2.</t>
  </si>
  <si>
    <t>A.3.</t>
  </si>
  <si>
    <t xml:space="preserve">B.1. Powierzchnia obszaru właściwości organizatora </t>
  </si>
  <si>
    <t xml:space="preserve">B.2. Liczba mieszkańców obszaru właściwości organizatora </t>
  </si>
  <si>
    <t>B.3. Gęstość zaludnienia (iloraz liczby mieszkańców i powierzchni obszaru)</t>
  </si>
  <si>
    <t>B.5. Środki własne organizatora finansujące część ceny usługi w wysokości nie mniejszej niż 10%</t>
  </si>
  <si>
    <t>B.6. Planowana łączna kwota dopłaty z Funduszu w 2019 roku [zł]</t>
  </si>
  <si>
    <t>B.7. Suma środków własnych organizatora finansujących część ceny usługi w wysokości nie mniejszej niż 10% oraz planowana łączna kwota dopłaty w 2019 roku (B.5. + B.6.)</t>
  </si>
  <si>
    <t>C.3. Trasa przejazdu (A-B-A)*</t>
  </si>
  <si>
    <t>** wozokilometr - jednostka miary pracy eksploatacyjnej autobusu, przy czym 1 wozokilometr to przejazd 1 autobusu na odległość 1 kilometra</t>
  </si>
  <si>
    <t xml:space="preserve">C.9. Wielkość pracy eksploatacyjnej wyrażona w wozokilometrach** w 2019 roku  </t>
  </si>
  <si>
    <t>C.10. Cena usługi - kwota deficytu pojedyńczej linii komunikacyjnej w przewozach autobusowych o charakterze użyteczności publicznej*** - wyrażona w zł w odniesieniu do 1 wozokilometra</t>
  </si>
  <si>
    <t>• oświadczenie o nazwie i liczbie gmin oraz powiatów, na obszarze których znajdować się będą przystanki,</t>
  </si>
  <si>
    <t>C.7. Liczba zatrzymań autobusu na przystankach komunikacyjnych na danej linii komunikacyjnej w trakcie jednego przejazdu (A-B-A) w przewozach autobusowych o charakterze użyteczności publicznej</t>
  </si>
  <si>
    <r>
      <t xml:space="preserve">C.11. Kwota deficytu pojedyńczej linii komunikacyjnej w 2019 roku  [zł] </t>
    </r>
    <r>
      <rPr>
        <b/>
        <sz val="11"/>
        <rFont val="Times New Roman"/>
        <family val="1"/>
        <charset val="238"/>
      </rPr>
      <t>ujemny wynik finansowy netto</t>
    </r>
    <r>
      <rPr>
        <b/>
        <i/>
        <sz val="11"/>
        <rFont val="Times New Roman"/>
        <family val="1"/>
        <charset val="238"/>
      </rPr>
      <t xml:space="preserve"> *** (w B .8.SUMA)</t>
    </r>
  </si>
  <si>
    <t>Ustawa z dnia 16 maja 2019 r. o Funduszu rozwoju przewozów autobusowych o charakterze użyteczności publicznej (Dz. U. poz 1123)</t>
  </si>
  <si>
    <t>CZĘŚĆ 1/3</t>
  </si>
  <si>
    <t xml:space="preserve">Grupa Organizatora transportu zbiorowego </t>
  </si>
  <si>
    <t>Dane osoby wskazanej do kontaktu w sprawie wniosku</t>
  </si>
  <si>
    <t xml:space="preserve">B.4. Wskaźnik dochodów podatkowych na jednego mieszkańca, o którym mowa w przepisach ustawy z dnia 13 listopada 2003 r. o dochodach jednostek samorządu terytorialnego (Dz.U. z 2018 r. poz. 1530, 2161, 2193 i 2245 oraz z 2019 r. poz. 525), jednostki samorządu terytorialnego będącej organizatorem, a w przypadku związku tych jednostek - średnią arytmetyczną dochodu jednostek wchodzących w skład związku - zgodnie z danymi Ministerstwa Finansów </t>
  </si>
  <si>
    <t>B.8. Łączna planowana kwota deficytu wszystkich linii komunikacyjnych  w 2019 roku (zgodność z kwotą z części II wniosku z kolumną C.11.)</t>
  </si>
  <si>
    <t>Lp.</t>
  </si>
  <si>
    <t>C.2. Numer linii /nazwa linii</t>
  </si>
  <si>
    <t>* A - początek trasy, B- koniec trasy</t>
  </si>
  <si>
    <t>***  ujemny wynik finansowy netto wyliczony dla tej linii nieuwzględniający rozsądnego zysku, o których mowa w rozporządzeniu (WE) 1370/2007 Parlamentu Europejskiego i Rady z dnia 23 października 2007 r. dotyczącym usług publicznych w zakresie kolejowego i drogowego transportu pasażerskiego oraz uchylającym rozporządzenie Rady (EWG) nr 1191/69 i (EWG) nr 1107/70 (Dz.Urz. UE L 315 z 03.12.2007, str. 1, z późn. zm. 2).</t>
  </si>
  <si>
    <t>Organizator jest zobowiązany dołączyć dokumenty potwierdzające dane i informacje zawarte we wniosku o dopłatę. Na podstawie tych dokumentów Wojewoda  powinien mieć możliwość weryfikacji powyższych danych w oparciu o przedłożone przez organizatora dokumenty.</t>
  </si>
  <si>
    <t>• koszty i przychody z działalności przewozowej na podstawie których obliczono planowaną kwotę deficytu linii komunikacyjnej (kalkulacja wyniku finansowego netto),</t>
  </si>
  <si>
    <t>• w przypadku, gdy wnioskodawca zamierza realizować przewozy w porozumieniu z innymi gminami/powiatami oświadczenie, iż zamierza zawrzeć takie porozumienie;  w przypadku, gdy takie porozumienie zostało zawarte na dzień złożenia wniosku, kopia stosownego porozumienia poświadczona za zgodność z oryginałem [porozumienie musi zostać dostarczone do MUW nie później niż 1 dzień przed zawarciem umowy o dopłatę z Wojewodą],</t>
  </si>
  <si>
    <t>• w przypadku, gdy wnioskodawcą jest związek międzygminny, związek powiatowo - gminny lub związek powiatów uchwała właściwych organów stanowiących jednostek samorządu terytorialnego,</t>
  </si>
  <si>
    <t>• oświadczenie, iż Organizator nie zawarł umowy o świadczenie usług w zakresie publicznego transportu zbiorowego przed dniem wejścia w życie ustawy oraz, iż wskazane we wniosku linie komunikacyjne nie funkcjonowały co najmniej 3 miesiące przed dniem wejścia w życie ustawy,</t>
  </si>
  <si>
    <t>• kopia zaświadczenia z gminnej/miejskiej komisji wyborczej stwierdzającej fakt wyboru wójta/burmistrza/prezydenta miasta w wyborach bezpośrednich lub kopie uchwał o wyborze starosty, wicestarosty oraz pozostałych członków zarządu,</t>
  </si>
  <si>
    <r>
      <t xml:space="preserve">• dokładny przebieg trasy z </t>
    </r>
    <r>
      <rPr>
        <b/>
        <sz val="14"/>
        <color theme="1"/>
        <rFont val="Times New Roman"/>
        <family val="1"/>
        <charset val="238"/>
      </rPr>
      <t>uwzględnieniem wszystkich przystanków</t>
    </r>
    <r>
      <rPr>
        <sz val="14"/>
        <color theme="1"/>
        <rFont val="Times New Roman"/>
        <family val="1"/>
        <charset val="238"/>
      </rPr>
      <t xml:space="preserve"> na trasie A-B-A.
</t>
    </r>
  </si>
  <si>
    <t>*dokumenty powinny być podpisane przez organizatora lub osobę przez niego upoważnioną (konieczne jest przedłożenie stosownego upoważnienia dla tej osoby)</t>
  </si>
  <si>
    <t>10 os./km2</t>
  </si>
  <si>
    <t xml:space="preserve">1 listopada 2019 r. - 31 grudnia 2019 r. </t>
  </si>
  <si>
    <t>1. Czaple Wielkie- Gołcza</t>
  </si>
  <si>
    <t>102 (20 dni powszednich po 4 razy dziennie plus 11 dni weekendowych i świątecznych po 2 razy dziennie)</t>
  </si>
  <si>
    <t>100 (20 dni powszednich po 4 razy dziennie plus 10 dni weekendowych i świątecznych po 2 razy dziennie)</t>
  </si>
  <si>
    <t>dostosowano 2/10</t>
  </si>
  <si>
    <r>
      <t xml:space="preserve">1. </t>
    </r>
    <r>
      <rPr>
        <u/>
        <sz val="11"/>
        <rFont val="Times New Roman"/>
        <family val="1"/>
        <charset val="238"/>
      </rPr>
      <t>Czaple Wielkie - Gołcza (</t>
    </r>
    <r>
      <rPr>
        <sz val="11"/>
        <rFont val="Times New Roman"/>
        <family val="1"/>
        <charset val="238"/>
      </rPr>
      <t>Czaple Wielkie - Czaple Małe - Wysocice - Ulina Wielka - Gołcza - Ulina Wielka - Wysocice - Czaple Małe - Czaple Wielkie)</t>
    </r>
  </si>
  <si>
    <t>dostosowano 4/8</t>
  </si>
  <si>
    <t xml:space="preserve">1 grudnia 2019 r. - 31 grudnia 2019 r. </t>
  </si>
  <si>
    <t>PODSUMOWANIE dostosowano 6; niedostosowano 12</t>
  </si>
  <si>
    <t>2. Szreniawa- Gołcza</t>
  </si>
  <si>
    <t>51 (20 dni powszednich po 2 razy dziennie plus 11 dni weekendowych i świątecznych  raz dziennie)</t>
  </si>
  <si>
    <t xml:space="preserve">Wnioskuję o objęcie w 2019 roku dopłatą w wysokości 8 292,00 zł (słownie: osiem tysięcy dwieście dziewięćdziesiąt dwa złote 00/100), co oznacza dopłatę 1 zł  do 1 wozokilometra. Jednocześnie deklaruję sfinansowanie ze środków własnych części ceny usługi w wysokości 1 658,40 zł (słownie: jeden tysiąc sześćset pięćdziesiąt osiem złotych 40/100) co stanowi 16,66% ceny usługi, nie mniej niż 10%. </t>
  </si>
  <si>
    <r>
      <t xml:space="preserve">2. </t>
    </r>
    <r>
      <rPr>
        <u/>
        <sz val="11"/>
        <rFont val="Times New Roman"/>
        <family val="1"/>
        <charset val="238"/>
      </rPr>
      <t xml:space="preserve">Szreniawa- Gołcza  </t>
    </r>
    <r>
      <rPr>
        <sz val="11"/>
        <rFont val="Times New Roman"/>
        <family val="1"/>
        <charset val="238"/>
      </rPr>
      <t>Szreniawa- Maków- Cieplice- Wielkanoc- Gołcza- Wielkanoc- Cieplice- Maków- Szreniawa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</si>
</sst>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0070C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u/>
      <sz val="1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0" fillId="3" borderId="0" xfId="0" applyNumberFormat="1" applyFill="1"/>
    <xf numFmtId="164" fontId="1" fillId="3" borderId="0" xfId="0" applyNumberFormat="1" applyFont="1" applyFill="1"/>
    <xf numFmtId="164" fontId="1" fillId="3" borderId="0" xfId="0" applyNumberFormat="1" applyFont="1" applyFill="1" applyBorder="1"/>
    <xf numFmtId="0" fontId="0" fillId="3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44" fontId="15" fillId="6" borderId="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44" fontId="17" fillId="8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/>
    <xf numFmtId="0" fontId="18" fillId="3" borderId="0" xfId="0" applyFont="1" applyFill="1"/>
    <xf numFmtId="0" fontId="22" fillId="3" borderId="0" xfId="0" applyFont="1" applyFill="1"/>
    <xf numFmtId="0" fontId="11" fillId="4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44" fontId="17" fillId="6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0" fillId="3" borderId="0" xfId="0" applyFont="1" applyFill="1" applyAlignment="1"/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wrapText="1"/>
    </xf>
    <xf numFmtId="0" fontId="30" fillId="7" borderId="1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1" fillId="7" borderId="14" xfId="0" applyFont="1" applyFill="1" applyBorder="1" applyAlignment="1">
      <alignment wrapText="1"/>
    </xf>
    <xf numFmtId="0" fontId="7" fillId="3" borderId="0" xfId="0" applyFont="1" applyFill="1" applyBorder="1"/>
    <xf numFmtId="0" fontId="31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left" vertical="top" wrapText="1"/>
    </xf>
    <xf numFmtId="0" fontId="30" fillId="7" borderId="14" xfId="0" applyFont="1" applyFill="1" applyBorder="1" applyAlignment="1">
      <alignment horizontal="left" vertical="center" wrapText="1"/>
    </xf>
    <xf numFmtId="0" fontId="11" fillId="3" borderId="0" xfId="0" applyFont="1" applyFill="1"/>
    <xf numFmtId="0" fontId="32" fillId="3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164" fontId="33" fillId="4" borderId="1" xfId="0" applyNumberFormat="1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164" fontId="10" fillId="4" borderId="3" xfId="0" applyNumberFormat="1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57"/>
  <sheetViews>
    <sheetView zoomScale="80" zoomScaleNormal="80" zoomScaleSheetLayoutView="30" workbookViewId="0">
      <selection activeCell="D42" sqref="D42"/>
    </sheetView>
  </sheetViews>
  <sheetFormatPr defaultRowHeight="15" x14ac:dyDescent="0.25"/>
  <cols>
    <col min="1" max="1" width="33.7109375" style="1" customWidth="1"/>
    <col min="2" max="2" width="28.5703125" style="1" customWidth="1"/>
    <col min="3" max="3" width="33" style="1" customWidth="1"/>
    <col min="4" max="4" width="30.85546875" style="16" customWidth="1"/>
    <col min="5" max="5" width="23.85546875" style="1" customWidth="1"/>
    <col min="6" max="6" width="18.28515625" style="1" customWidth="1"/>
    <col min="7" max="7" width="17" style="1" customWidth="1"/>
    <col min="8" max="10" width="9.140625" style="1"/>
    <col min="11" max="11" width="43" style="1" customWidth="1"/>
    <col min="12" max="12" width="46" style="1" customWidth="1"/>
    <col min="13" max="14" width="9.140625" style="1"/>
    <col min="15" max="15" width="43.28515625" style="1" customWidth="1"/>
    <col min="16" max="16" width="55.7109375" style="1" customWidth="1"/>
    <col min="17" max="16384" width="9.140625" style="1"/>
  </cols>
  <sheetData>
    <row r="1" spans="1:12" s="48" customFormat="1" ht="30" customHeight="1" x14ac:dyDescent="0.25">
      <c r="A1" s="49"/>
      <c r="B1" s="46"/>
      <c r="C1" s="46"/>
      <c r="D1" s="30"/>
      <c r="E1" s="46"/>
      <c r="F1" s="46"/>
      <c r="G1" s="47"/>
      <c r="K1" s="64" t="s">
        <v>27</v>
      </c>
      <c r="L1" s="64" t="s">
        <v>30</v>
      </c>
    </row>
    <row r="2" spans="1:12" ht="40.5" customHeight="1" x14ac:dyDescent="0.25">
      <c r="A2" s="99" t="s">
        <v>0</v>
      </c>
      <c r="B2" s="99"/>
      <c r="C2" s="99"/>
      <c r="D2" s="99"/>
      <c r="E2" s="99"/>
      <c r="F2" s="79"/>
      <c r="G2" s="2"/>
      <c r="K2" s="64" t="s">
        <v>28</v>
      </c>
      <c r="L2" s="64" t="s">
        <v>31</v>
      </c>
    </row>
    <row r="3" spans="1:12" ht="55.5" customHeight="1" x14ac:dyDescent="0.25">
      <c r="A3" s="100" t="s">
        <v>40</v>
      </c>
      <c r="B3" s="100"/>
      <c r="C3" s="100"/>
      <c r="D3" s="100"/>
      <c r="E3" s="100"/>
      <c r="F3" s="80"/>
      <c r="G3" s="11"/>
      <c r="H3" s="11"/>
      <c r="K3" s="64" t="s">
        <v>29</v>
      </c>
      <c r="L3" s="64"/>
    </row>
    <row r="4" spans="1:12" ht="40.5" customHeight="1" x14ac:dyDescent="0.25">
      <c r="A4" s="101" t="s">
        <v>20</v>
      </c>
      <c r="B4" s="101"/>
      <c r="C4" s="101"/>
      <c r="D4" s="101"/>
      <c r="E4" s="80"/>
      <c r="F4" s="80"/>
      <c r="G4" s="11"/>
      <c r="H4" s="11"/>
      <c r="K4" s="64"/>
      <c r="L4" s="64"/>
    </row>
    <row r="5" spans="1:12" ht="15" customHeight="1" x14ac:dyDescent="0.25">
      <c r="A5" s="98" t="s">
        <v>79</v>
      </c>
      <c r="B5" s="98"/>
      <c r="C5" s="98"/>
      <c r="D5" s="98"/>
      <c r="E5" s="98"/>
      <c r="F5" s="2"/>
      <c r="G5" s="7"/>
      <c r="H5" s="2"/>
      <c r="K5" s="63"/>
      <c r="L5" s="63"/>
    </row>
    <row r="6" spans="1:12" ht="28.5" customHeight="1" x14ac:dyDescent="0.25">
      <c r="A6" s="98" t="s">
        <v>42</v>
      </c>
      <c r="B6" s="98"/>
      <c r="C6" s="98"/>
      <c r="D6" s="98"/>
      <c r="E6" s="98"/>
      <c r="F6" s="2"/>
      <c r="G6" s="7"/>
      <c r="H6" s="2"/>
      <c r="K6" s="63"/>
      <c r="L6" s="63"/>
    </row>
    <row r="7" spans="1:12" ht="17.25" customHeight="1" x14ac:dyDescent="0.25">
      <c r="A7" s="85"/>
      <c r="B7" s="85"/>
      <c r="C7" s="85"/>
      <c r="D7" s="85"/>
      <c r="E7" s="85"/>
      <c r="F7" s="2"/>
      <c r="G7" s="7"/>
      <c r="H7" s="2"/>
      <c r="K7" s="63"/>
      <c r="L7" s="63"/>
    </row>
    <row r="8" spans="1:12" ht="18.75" x14ac:dyDescent="0.3">
      <c r="A8" s="93" t="s">
        <v>80</v>
      </c>
      <c r="B8" s="81"/>
      <c r="C8" s="81"/>
      <c r="D8" s="81"/>
      <c r="E8" s="81"/>
      <c r="F8" s="2"/>
      <c r="G8" s="7"/>
      <c r="H8" s="2"/>
      <c r="K8" s="63"/>
      <c r="L8" s="63"/>
    </row>
    <row r="9" spans="1:12" ht="15.75" x14ac:dyDescent="0.25">
      <c r="A9" s="124" t="s">
        <v>62</v>
      </c>
      <c r="B9" s="124"/>
      <c r="C9" s="124"/>
      <c r="D9" s="124"/>
      <c r="E9" s="33"/>
      <c r="F9" s="2"/>
      <c r="G9" s="7"/>
      <c r="H9" s="2"/>
    </row>
    <row r="10" spans="1:12" ht="16.5" thickBot="1" x14ac:dyDescent="0.3">
      <c r="A10" s="94"/>
      <c r="B10" s="94"/>
      <c r="C10" s="94"/>
      <c r="D10" s="94"/>
      <c r="E10" s="33"/>
      <c r="F10" s="2"/>
      <c r="G10" s="7"/>
      <c r="H10" s="2"/>
    </row>
    <row r="11" spans="1:12" ht="15.75" thickBot="1" x14ac:dyDescent="0.3">
      <c r="A11" s="116" t="s">
        <v>59</v>
      </c>
      <c r="B11" s="117"/>
      <c r="C11" s="117"/>
      <c r="D11" s="117"/>
      <c r="E11" s="118"/>
      <c r="F11" s="2"/>
      <c r="G11" s="7"/>
      <c r="H11" s="2"/>
    </row>
    <row r="12" spans="1:12" x14ac:dyDescent="0.25">
      <c r="A12" s="3" t="s">
        <v>63</v>
      </c>
      <c r="B12" s="3"/>
      <c r="C12" s="3"/>
      <c r="D12" s="12"/>
      <c r="E12" s="3"/>
      <c r="F12" s="2"/>
      <c r="G12" s="7"/>
      <c r="H12" s="2"/>
    </row>
    <row r="13" spans="1:12" ht="21.75" customHeight="1" x14ac:dyDescent="0.25">
      <c r="A13" s="119" t="s">
        <v>7</v>
      </c>
      <c r="B13" s="119"/>
      <c r="C13" s="119"/>
      <c r="D13" s="119"/>
      <c r="E13" s="119"/>
      <c r="F13" s="2"/>
      <c r="G13" s="7"/>
      <c r="H13" s="2"/>
    </row>
    <row r="14" spans="1:12" ht="28.5" x14ac:dyDescent="0.25">
      <c r="A14" s="55" t="s">
        <v>8</v>
      </c>
      <c r="B14" s="125"/>
      <c r="C14" s="126"/>
      <c r="D14" s="20" t="s">
        <v>81</v>
      </c>
      <c r="E14" s="90" t="s">
        <v>48</v>
      </c>
      <c r="F14" s="28"/>
      <c r="G14" s="7"/>
      <c r="H14" s="2"/>
      <c r="L14" s="1" t="s">
        <v>48</v>
      </c>
    </row>
    <row r="15" spans="1:12" ht="15" customHeight="1" x14ac:dyDescent="0.25">
      <c r="A15" s="4" t="s">
        <v>2</v>
      </c>
      <c r="B15" s="125"/>
      <c r="C15" s="126"/>
      <c r="D15" s="5" t="s">
        <v>24</v>
      </c>
      <c r="E15" s="37"/>
      <c r="F15" s="2"/>
      <c r="G15" s="7"/>
      <c r="H15" s="2"/>
      <c r="L15" s="1" t="s">
        <v>49</v>
      </c>
    </row>
    <row r="16" spans="1:12" ht="15" customHeight="1" x14ac:dyDescent="0.25">
      <c r="A16" s="4" t="s">
        <v>3</v>
      </c>
      <c r="B16" s="125"/>
      <c r="C16" s="126"/>
      <c r="D16" s="5" t="s">
        <v>5</v>
      </c>
      <c r="E16" s="37"/>
      <c r="F16" s="2"/>
      <c r="G16" s="7"/>
      <c r="H16" s="2"/>
      <c r="L16" s="1" t="s">
        <v>52</v>
      </c>
    </row>
    <row r="17" spans="1:12" x14ac:dyDescent="0.25">
      <c r="A17" s="4" t="s">
        <v>4</v>
      </c>
      <c r="B17" s="125"/>
      <c r="C17" s="126"/>
      <c r="D17" s="17" t="s">
        <v>19</v>
      </c>
      <c r="E17" s="37"/>
      <c r="F17" s="2"/>
      <c r="G17" s="7"/>
      <c r="H17" s="2"/>
      <c r="L17" s="1" t="s">
        <v>50</v>
      </c>
    </row>
    <row r="18" spans="1:12" x14ac:dyDescent="0.25">
      <c r="A18" s="4" t="s">
        <v>6</v>
      </c>
      <c r="B18" s="125"/>
      <c r="C18" s="126"/>
      <c r="D18" s="5" t="s">
        <v>11</v>
      </c>
      <c r="E18" s="37"/>
      <c r="F18" s="2"/>
      <c r="G18" s="7"/>
      <c r="H18" s="2"/>
      <c r="L18" s="1" t="s">
        <v>51</v>
      </c>
    </row>
    <row r="19" spans="1:12" x14ac:dyDescent="0.25">
      <c r="A19" s="4" t="s">
        <v>1</v>
      </c>
      <c r="B19" s="125"/>
      <c r="C19" s="126"/>
      <c r="D19" s="5" t="s">
        <v>12</v>
      </c>
      <c r="E19" s="37"/>
      <c r="F19" s="2"/>
      <c r="G19" s="7"/>
      <c r="H19" s="2"/>
      <c r="L19" s="1" t="s">
        <v>53</v>
      </c>
    </row>
    <row r="20" spans="1:12" x14ac:dyDescent="0.25">
      <c r="A20" s="6" t="s">
        <v>64</v>
      </c>
      <c r="B20" s="6"/>
      <c r="C20" s="2"/>
      <c r="D20" s="18"/>
      <c r="E20" s="2"/>
      <c r="F20" s="2"/>
      <c r="G20" s="7"/>
      <c r="H20" s="2"/>
    </row>
    <row r="21" spans="1:12" ht="25.5" customHeight="1" x14ac:dyDescent="0.25">
      <c r="A21" s="119" t="s">
        <v>82</v>
      </c>
      <c r="B21" s="119"/>
      <c r="C21" s="119"/>
      <c r="D21" s="119"/>
      <c r="E21" s="119"/>
      <c r="F21" s="2"/>
      <c r="G21" s="7"/>
      <c r="H21" s="2"/>
    </row>
    <row r="22" spans="1:12" x14ac:dyDescent="0.25">
      <c r="A22" s="4" t="s">
        <v>35</v>
      </c>
      <c r="B22" s="128"/>
      <c r="C22" s="129"/>
      <c r="D22" s="27" t="s">
        <v>10</v>
      </c>
      <c r="E22" s="26"/>
      <c r="F22" s="2"/>
      <c r="G22" s="7"/>
      <c r="H22" s="2"/>
    </row>
    <row r="23" spans="1:12" x14ac:dyDescent="0.25">
      <c r="A23" s="4" t="s">
        <v>6</v>
      </c>
      <c r="B23" s="56"/>
      <c r="C23" s="58"/>
      <c r="D23" s="5" t="s">
        <v>41</v>
      </c>
      <c r="E23" s="57"/>
      <c r="F23" s="2"/>
      <c r="G23" s="7"/>
      <c r="H23" s="2"/>
    </row>
    <row r="24" spans="1:12" x14ac:dyDescent="0.25">
      <c r="A24" s="4" t="s">
        <v>9</v>
      </c>
      <c r="B24" s="127"/>
      <c r="C24" s="127"/>
      <c r="D24" s="127"/>
      <c r="E24" s="127"/>
      <c r="F24" s="2"/>
      <c r="G24" s="7"/>
      <c r="H24" s="2"/>
    </row>
    <row r="25" spans="1:12" ht="14.25" customHeight="1" x14ac:dyDescent="0.25">
      <c r="A25" s="3" t="s">
        <v>65</v>
      </c>
      <c r="B25" s="3"/>
      <c r="C25" s="2"/>
      <c r="D25" s="18"/>
      <c r="E25" s="2"/>
      <c r="F25" s="2"/>
      <c r="G25" s="7"/>
      <c r="H25" s="2"/>
    </row>
    <row r="26" spans="1:12" ht="30.75" customHeight="1" x14ac:dyDescent="0.25">
      <c r="A26" s="119" t="s">
        <v>36</v>
      </c>
      <c r="B26" s="119"/>
      <c r="C26" s="119"/>
      <c r="D26" s="119"/>
      <c r="E26" s="119"/>
      <c r="F26" s="84"/>
      <c r="G26" s="7"/>
      <c r="H26" s="2"/>
    </row>
    <row r="27" spans="1:12" x14ac:dyDescent="0.25">
      <c r="A27" s="122" t="s">
        <v>25</v>
      </c>
      <c r="B27" s="123"/>
      <c r="C27" s="32" t="s">
        <v>10</v>
      </c>
      <c r="D27" s="5" t="s">
        <v>9</v>
      </c>
      <c r="E27" s="5" t="s">
        <v>26</v>
      </c>
      <c r="F27" s="2"/>
      <c r="G27" s="7"/>
      <c r="H27" s="2"/>
    </row>
    <row r="28" spans="1:12" x14ac:dyDescent="0.25">
      <c r="A28" s="112"/>
      <c r="B28" s="113"/>
      <c r="C28" s="35"/>
      <c r="D28" s="35"/>
      <c r="E28" s="35"/>
      <c r="F28" s="2"/>
      <c r="G28" s="7"/>
      <c r="H28" s="2"/>
    </row>
    <row r="29" spans="1:12" x14ac:dyDescent="0.25">
      <c r="A29" s="112"/>
      <c r="B29" s="113"/>
      <c r="C29" s="35"/>
      <c r="D29" s="35"/>
      <c r="E29" s="35"/>
      <c r="F29" s="2"/>
      <c r="G29" s="7"/>
      <c r="H29" s="2"/>
    </row>
    <row r="30" spans="1:12" x14ac:dyDescent="0.25">
      <c r="A30" s="112"/>
      <c r="B30" s="113"/>
      <c r="C30" s="35"/>
      <c r="D30" s="35"/>
      <c r="E30" s="35"/>
      <c r="F30" s="2"/>
      <c r="G30" s="7"/>
      <c r="H30" s="2"/>
    </row>
    <row r="31" spans="1:12" x14ac:dyDescent="0.25">
      <c r="A31" s="114"/>
      <c r="B31" s="115"/>
      <c r="C31" s="36"/>
      <c r="D31" s="36"/>
      <c r="E31" s="36"/>
      <c r="F31" s="2"/>
      <c r="G31" s="7"/>
      <c r="H31" s="2"/>
    </row>
    <row r="32" spans="1:12" ht="15.75" thickBot="1" x14ac:dyDescent="0.3">
      <c r="A32" s="9"/>
      <c r="B32" s="9"/>
      <c r="C32" s="2"/>
      <c r="D32" s="18"/>
      <c r="E32" s="2"/>
      <c r="F32" s="2"/>
      <c r="G32" s="7"/>
      <c r="H32" s="2"/>
    </row>
    <row r="33" spans="1:8" ht="15.75" thickBot="1" x14ac:dyDescent="0.3">
      <c r="A33" s="116" t="s">
        <v>61</v>
      </c>
      <c r="B33" s="117"/>
      <c r="C33" s="117"/>
      <c r="D33" s="117"/>
      <c r="E33" s="118"/>
      <c r="F33" s="2"/>
      <c r="G33" s="7"/>
      <c r="H33" s="2"/>
    </row>
    <row r="34" spans="1:8" x14ac:dyDescent="0.25">
      <c r="A34" s="2"/>
      <c r="B34" s="2"/>
      <c r="C34" s="2"/>
      <c r="D34" s="24"/>
      <c r="E34" s="25"/>
      <c r="F34" s="2"/>
      <c r="G34" s="7"/>
      <c r="H34" s="2"/>
    </row>
    <row r="35" spans="1:8" ht="23.25" customHeight="1" x14ac:dyDescent="0.25">
      <c r="A35" s="120" t="s">
        <v>66</v>
      </c>
      <c r="B35" s="120"/>
      <c r="C35" s="120"/>
      <c r="D35" s="38">
        <v>10</v>
      </c>
      <c r="E35" s="8" t="s">
        <v>13</v>
      </c>
      <c r="F35" s="2"/>
      <c r="G35" s="7"/>
      <c r="H35" s="2"/>
    </row>
    <row r="36" spans="1:8" ht="28.5" customHeight="1" x14ac:dyDescent="0.25">
      <c r="A36" s="120" t="s">
        <v>67</v>
      </c>
      <c r="B36" s="120"/>
      <c r="C36" s="120"/>
      <c r="D36" s="38">
        <v>100</v>
      </c>
      <c r="E36" s="8" t="s">
        <v>17</v>
      </c>
      <c r="F36" s="22"/>
      <c r="G36" s="7"/>
      <c r="H36" s="2"/>
    </row>
    <row r="37" spans="1:8" ht="36" customHeight="1" x14ac:dyDescent="0.25">
      <c r="A37" s="121" t="s">
        <v>68</v>
      </c>
      <c r="B37" s="121"/>
      <c r="C37" s="121"/>
      <c r="D37" s="38" t="s">
        <v>97</v>
      </c>
      <c r="E37" s="8" t="s">
        <v>34</v>
      </c>
      <c r="F37" s="29"/>
      <c r="G37" s="7"/>
      <c r="H37" s="2"/>
    </row>
    <row r="38" spans="1:8" ht="78" customHeight="1" x14ac:dyDescent="0.25">
      <c r="A38" s="111" t="s">
        <v>83</v>
      </c>
      <c r="B38" s="111"/>
      <c r="C38" s="111"/>
      <c r="D38" s="68">
        <v>890.11</v>
      </c>
      <c r="E38" s="8" t="s">
        <v>14</v>
      </c>
      <c r="F38" s="2"/>
      <c r="G38" s="7"/>
      <c r="H38" s="2"/>
    </row>
    <row r="39" spans="1:8" ht="37.5" customHeight="1" x14ac:dyDescent="0.25">
      <c r="A39" s="105" t="s">
        <v>69</v>
      </c>
      <c r="B39" s="105"/>
      <c r="C39" s="105"/>
      <c r="D39" s="39">
        <f>D42-D40</f>
        <v>1658.3999999999996</v>
      </c>
      <c r="E39" s="8" t="s">
        <v>14</v>
      </c>
      <c r="F39" s="23"/>
      <c r="G39" s="7"/>
      <c r="H39" s="2"/>
    </row>
    <row r="40" spans="1:8" ht="30.75" customHeight="1" x14ac:dyDescent="0.25">
      <c r="A40" s="106" t="s">
        <v>70</v>
      </c>
      <c r="B40" s="106"/>
      <c r="C40" s="106"/>
      <c r="D40" s="45">
        <v>8292</v>
      </c>
      <c r="E40" s="8" t="s">
        <v>14</v>
      </c>
      <c r="F40" s="2"/>
      <c r="G40" s="7"/>
      <c r="H40" s="2"/>
    </row>
    <row r="41" spans="1:8" ht="30.75" customHeight="1" x14ac:dyDescent="0.25">
      <c r="A41" s="107" t="s">
        <v>71</v>
      </c>
      <c r="B41" s="108"/>
      <c r="C41" s="109"/>
      <c r="D41" s="59">
        <f>D40+D39</f>
        <v>9950.4</v>
      </c>
      <c r="E41" s="8" t="s">
        <v>14</v>
      </c>
      <c r="F41" s="2"/>
      <c r="G41" s="7"/>
      <c r="H41" s="2"/>
    </row>
    <row r="42" spans="1:8" s="89" customFormat="1" ht="33" customHeight="1" x14ac:dyDescent="0.25">
      <c r="A42" s="107" t="s">
        <v>84</v>
      </c>
      <c r="B42" s="108"/>
      <c r="C42" s="109"/>
      <c r="D42" s="59">
        <v>9950.4</v>
      </c>
      <c r="E42" s="8" t="s">
        <v>14</v>
      </c>
      <c r="F42" s="19"/>
      <c r="G42" s="88"/>
      <c r="H42" s="19"/>
    </row>
    <row r="43" spans="1:8" x14ac:dyDescent="0.25">
      <c r="A43" s="2"/>
      <c r="B43" s="2"/>
      <c r="C43" s="2"/>
      <c r="D43" s="18"/>
      <c r="E43" s="2"/>
      <c r="F43" s="2"/>
      <c r="G43" s="2"/>
    </row>
    <row r="44" spans="1:8" ht="30" customHeight="1" x14ac:dyDescent="0.25">
      <c r="A44" s="103" t="s">
        <v>38</v>
      </c>
      <c r="B44" s="103"/>
      <c r="C44" s="103"/>
      <c r="D44" s="103"/>
      <c r="E44" s="103"/>
      <c r="F44" s="103"/>
      <c r="G44" s="2"/>
    </row>
    <row r="45" spans="1:8" ht="30" customHeight="1" x14ac:dyDescent="0.25">
      <c r="E45" s="2"/>
      <c r="F45" s="2"/>
      <c r="G45" s="2"/>
    </row>
    <row r="46" spans="1:8" x14ac:dyDescent="0.25">
      <c r="A46" s="2"/>
      <c r="B46" s="2"/>
      <c r="C46" s="2"/>
      <c r="D46" s="18"/>
      <c r="E46" s="2"/>
      <c r="F46" s="2"/>
      <c r="G46" s="2"/>
    </row>
    <row r="47" spans="1:8" ht="59.25" customHeight="1" x14ac:dyDescent="0.25">
      <c r="A47" s="102" t="s">
        <v>109</v>
      </c>
      <c r="B47" s="102"/>
      <c r="C47" s="102"/>
      <c r="D47" s="102"/>
      <c r="E47" s="102"/>
      <c r="F47" s="102"/>
      <c r="G47" s="2"/>
    </row>
    <row r="48" spans="1:8" x14ac:dyDescent="0.25">
      <c r="A48" s="2"/>
      <c r="B48" s="2"/>
      <c r="C48" s="2"/>
      <c r="D48" s="18"/>
      <c r="E48" s="2"/>
      <c r="F48" s="2"/>
      <c r="G48" s="2"/>
    </row>
    <row r="49" spans="1:7" x14ac:dyDescent="0.25">
      <c r="A49" s="2"/>
      <c r="B49" s="2"/>
      <c r="C49" s="2"/>
      <c r="D49" s="18"/>
      <c r="E49" s="2"/>
      <c r="F49" s="2"/>
      <c r="G49" s="2"/>
    </row>
    <row r="50" spans="1:7" ht="25.5" customHeight="1" x14ac:dyDescent="0.25">
      <c r="A50" s="110" t="s">
        <v>43</v>
      </c>
      <c r="B50" s="110"/>
      <c r="C50" s="110"/>
      <c r="D50" s="110"/>
      <c r="E50" s="110"/>
      <c r="F50" s="110"/>
    </row>
    <row r="51" spans="1:7" x14ac:dyDescent="0.25">
      <c r="A51" s="2"/>
      <c r="B51" s="2"/>
      <c r="C51" s="2"/>
      <c r="D51" s="2"/>
      <c r="E51" s="18"/>
      <c r="F51" s="2"/>
    </row>
    <row r="52" spans="1:7" ht="36" customHeight="1" x14ac:dyDescent="0.25">
      <c r="F52" s="2"/>
    </row>
    <row r="53" spans="1:7" x14ac:dyDescent="0.25">
      <c r="F53" s="2"/>
    </row>
    <row r="54" spans="1:7" x14ac:dyDescent="0.25">
      <c r="A54" s="2"/>
      <c r="B54" s="2"/>
      <c r="C54" s="2"/>
      <c r="D54" s="2"/>
      <c r="E54" s="18"/>
      <c r="F54" s="2"/>
    </row>
    <row r="55" spans="1:7" x14ac:dyDescent="0.25">
      <c r="A55" s="2" t="s">
        <v>22</v>
      </c>
      <c r="B55" s="2"/>
      <c r="C55" s="2"/>
      <c r="D55" s="2" t="s">
        <v>23</v>
      </c>
      <c r="E55" s="18"/>
    </row>
    <row r="56" spans="1:7" x14ac:dyDescent="0.25">
      <c r="A56" s="34" t="s">
        <v>21</v>
      </c>
      <c r="B56" s="34"/>
      <c r="C56" s="34"/>
      <c r="D56" s="34"/>
      <c r="E56" s="18"/>
    </row>
    <row r="57" spans="1:7" ht="79.5" customHeight="1" x14ac:dyDescent="0.25">
      <c r="D57" s="104" t="s">
        <v>37</v>
      </c>
      <c r="E57" s="104"/>
    </row>
  </sheetData>
  <dataConsolidate/>
  <mergeCells count="36">
    <mergeCell ref="A9:D9"/>
    <mergeCell ref="A36:C36"/>
    <mergeCell ref="A11:E11"/>
    <mergeCell ref="A13:E13"/>
    <mergeCell ref="B17:C17"/>
    <mergeCell ref="B18:C18"/>
    <mergeCell ref="B24:E24"/>
    <mergeCell ref="B14:C14"/>
    <mergeCell ref="B19:C19"/>
    <mergeCell ref="B22:C22"/>
    <mergeCell ref="A21:E21"/>
    <mergeCell ref="B15:C15"/>
    <mergeCell ref="B16:C16"/>
    <mergeCell ref="A38:C38"/>
    <mergeCell ref="A30:B30"/>
    <mergeCell ref="A31:B31"/>
    <mergeCell ref="A33:E33"/>
    <mergeCell ref="A26:E26"/>
    <mergeCell ref="A35:C35"/>
    <mergeCell ref="A37:C37"/>
    <mergeCell ref="A27:B27"/>
    <mergeCell ref="A28:B28"/>
    <mergeCell ref="A29:B29"/>
    <mergeCell ref="A47:F47"/>
    <mergeCell ref="A44:F44"/>
    <mergeCell ref="D57:E57"/>
    <mergeCell ref="A39:C39"/>
    <mergeCell ref="A40:C40"/>
    <mergeCell ref="A42:C42"/>
    <mergeCell ref="A41:C41"/>
    <mergeCell ref="A50:F50"/>
    <mergeCell ref="A5:E5"/>
    <mergeCell ref="A6:E6"/>
    <mergeCell ref="A2:E2"/>
    <mergeCell ref="A3:E3"/>
    <mergeCell ref="A4:D4"/>
  </mergeCells>
  <dataValidations count="1">
    <dataValidation type="list" allowBlank="1" showInputMessage="1" showErrorMessage="1" sqref="E14">
      <formula1>$L$14:$L$19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18"/>
  <sheetViews>
    <sheetView tabSelected="1" zoomScale="80" zoomScaleNormal="80" zoomScaleSheetLayoutView="30" workbookViewId="0">
      <selection activeCell="D9" sqref="D9"/>
    </sheetView>
  </sheetViews>
  <sheetFormatPr defaultRowHeight="15" x14ac:dyDescent="0.25"/>
  <cols>
    <col min="1" max="1" width="13.5703125" style="1" customWidth="1"/>
    <col min="2" max="2" width="22.85546875" style="1" customWidth="1"/>
    <col min="3" max="3" width="18.5703125" style="1" customWidth="1"/>
    <col min="4" max="4" width="26.85546875" style="16" customWidth="1"/>
    <col min="5" max="5" width="18.140625" style="1" customWidth="1"/>
    <col min="6" max="6" width="17.140625" style="1" customWidth="1"/>
    <col min="7" max="8" width="19" style="1" customWidth="1"/>
    <col min="9" max="9" width="32" style="1" customWidth="1"/>
    <col min="10" max="10" width="20.5703125" style="1" customWidth="1"/>
    <col min="11" max="12" width="23" style="13" customWidth="1"/>
    <col min="13" max="13" width="28.140625" style="13" customWidth="1"/>
    <col min="14" max="14" width="17" style="1" customWidth="1"/>
    <col min="15" max="16384" width="9.140625" style="1"/>
  </cols>
  <sheetData>
    <row r="1" spans="1:21" ht="84.75" customHeight="1" x14ac:dyDescent="0.25">
      <c r="J1" s="142"/>
      <c r="K1" s="142"/>
      <c r="L1" s="142"/>
      <c r="M1" s="142"/>
    </row>
    <row r="2" spans="1:21" s="54" customFormat="1" ht="26.25" x14ac:dyDescent="0.4">
      <c r="A2" s="130" t="s">
        <v>58</v>
      </c>
      <c r="B2" s="130"/>
      <c r="C2" s="50"/>
      <c r="D2" s="51"/>
      <c r="E2" s="50"/>
      <c r="F2" s="50"/>
      <c r="G2" s="50"/>
      <c r="H2" s="50"/>
      <c r="I2" s="50"/>
      <c r="J2" s="50"/>
      <c r="K2" s="52"/>
      <c r="L2" s="52"/>
      <c r="M2" s="52"/>
      <c r="N2" s="53"/>
    </row>
    <row r="3" spans="1:21" s="54" customFormat="1" ht="26.25" x14ac:dyDescent="0.4">
      <c r="A3" s="82"/>
      <c r="B3" s="82"/>
      <c r="C3" s="50"/>
      <c r="D3" s="51"/>
      <c r="E3" s="50"/>
      <c r="F3" s="50"/>
      <c r="G3" s="50"/>
      <c r="H3" s="50"/>
      <c r="I3" s="50"/>
      <c r="J3" s="50"/>
      <c r="K3" s="52"/>
      <c r="L3" s="52"/>
      <c r="M3" s="52"/>
      <c r="N3" s="53"/>
    </row>
    <row r="4" spans="1:21" ht="18.75" customHeight="1" thickBot="1" x14ac:dyDescent="0.3">
      <c r="A4" s="44"/>
      <c r="B4" s="6"/>
      <c r="C4" s="7"/>
      <c r="D4" s="21"/>
      <c r="E4" s="7"/>
      <c r="F4" s="7"/>
      <c r="G4" s="2"/>
      <c r="H4" s="2"/>
      <c r="I4" s="2"/>
      <c r="J4" s="2"/>
      <c r="K4" s="14"/>
      <c r="L4" s="14"/>
      <c r="M4" s="15"/>
      <c r="N4" s="2"/>
    </row>
    <row r="5" spans="1:21" ht="25.5" customHeight="1" thickBot="1" x14ac:dyDescent="0.3">
      <c r="A5" s="131" t="s">
        <v>60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2"/>
    </row>
    <row r="6" spans="1:21" ht="75.75" customHeight="1" x14ac:dyDescent="0.25">
      <c r="A6" s="143" t="s">
        <v>85</v>
      </c>
      <c r="B6" s="134" t="s">
        <v>44</v>
      </c>
      <c r="C6" s="134" t="s">
        <v>86</v>
      </c>
      <c r="D6" s="134" t="s">
        <v>72</v>
      </c>
      <c r="E6" s="134" t="s">
        <v>54</v>
      </c>
      <c r="F6" s="136" t="s">
        <v>45</v>
      </c>
      <c r="G6" s="137"/>
      <c r="H6" s="134" t="s">
        <v>56</v>
      </c>
      <c r="I6" s="140" t="s">
        <v>77</v>
      </c>
      <c r="J6" s="140" t="s">
        <v>57</v>
      </c>
      <c r="K6" s="134" t="s">
        <v>74</v>
      </c>
      <c r="L6" s="134" t="s">
        <v>75</v>
      </c>
      <c r="M6" s="138" t="s">
        <v>78</v>
      </c>
      <c r="N6" s="2"/>
      <c r="U6" s="10"/>
    </row>
    <row r="7" spans="1:21" ht="102" customHeight="1" x14ac:dyDescent="0.25">
      <c r="A7" s="144"/>
      <c r="B7" s="135"/>
      <c r="C7" s="135"/>
      <c r="D7" s="135"/>
      <c r="E7" s="135"/>
      <c r="F7" s="27" t="s">
        <v>32</v>
      </c>
      <c r="G7" s="27" t="s">
        <v>33</v>
      </c>
      <c r="H7" s="135"/>
      <c r="I7" s="141"/>
      <c r="J7" s="141"/>
      <c r="K7" s="135"/>
      <c r="L7" s="135"/>
      <c r="M7" s="139"/>
      <c r="N7" s="2"/>
      <c r="U7" s="10"/>
    </row>
    <row r="8" spans="1:21" ht="119.25" customHeight="1" x14ac:dyDescent="0.25">
      <c r="A8" s="71" t="s">
        <v>15</v>
      </c>
      <c r="B8" s="95" t="s">
        <v>98</v>
      </c>
      <c r="C8" s="95" t="s">
        <v>99</v>
      </c>
      <c r="D8" s="96" t="s">
        <v>103</v>
      </c>
      <c r="E8" s="71">
        <v>36</v>
      </c>
      <c r="F8" s="97" t="s">
        <v>101</v>
      </c>
      <c r="G8" s="97" t="s">
        <v>100</v>
      </c>
      <c r="H8" s="73">
        <v>202</v>
      </c>
      <c r="I8" s="74">
        <v>8</v>
      </c>
      <c r="J8" s="72" t="s">
        <v>104</v>
      </c>
      <c r="K8" s="42">
        <f>E8*H8</f>
        <v>7272</v>
      </c>
      <c r="L8" s="65">
        <v>1.2</v>
      </c>
      <c r="M8" s="67">
        <f>K8*L8</f>
        <v>8726.4</v>
      </c>
      <c r="N8" s="2"/>
    </row>
    <row r="9" spans="1:21" ht="103.5" customHeight="1" thickBot="1" x14ac:dyDescent="0.3">
      <c r="A9" s="71" t="s">
        <v>16</v>
      </c>
      <c r="B9" s="96" t="s">
        <v>105</v>
      </c>
      <c r="C9" s="95" t="s">
        <v>107</v>
      </c>
      <c r="D9" s="96" t="s">
        <v>110</v>
      </c>
      <c r="E9" s="71">
        <v>20</v>
      </c>
      <c r="F9" s="97">
        <v>0</v>
      </c>
      <c r="G9" s="97" t="s">
        <v>108</v>
      </c>
      <c r="H9" s="75">
        <v>51</v>
      </c>
      <c r="I9" s="76">
        <v>10</v>
      </c>
      <c r="J9" s="72" t="s">
        <v>102</v>
      </c>
      <c r="K9" s="42">
        <f>E9*H9</f>
        <v>1020</v>
      </c>
      <c r="L9" s="65">
        <v>1.2</v>
      </c>
      <c r="M9" s="67">
        <f>K9*L9</f>
        <v>1224</v>
      </c>
      <c r="N9" s="2"/>
    </row>
    <row r="10" spans="1:21" ht="128.25" customHeight="1" thickBot="1" x14ac:dyDescent="0.3">
      <c r="A10" s="40" t="s">
        <v>18</v>
      </c>
      <c r="B10" s="43"/>
      <c r="C10" s="83"/>
      <c r="D10" s="30"/>
      <c r="E10" s="40">
        <f>SUM(E8:E9)</f>
        <v>56</v>
      </c>
      <c r="F10" s="83"/>
      <c r="G10" s="83"/>
      <c r="H10" s="40">
        <f>SUM(H8:H9)</f>
        <v>253</v>
      </c>
      <c r="I10" s="40">
        <f>SUM(I8:I9)</f>
        <v>18</v>
      </c>
      <c r="J10" s="60" t="s">
        <v>106</v>
      </c>
      <c r="K10" s="40">
        <f>SUM(K8:K9)</f>
        <v>8292</v>
      </c>
      <c r="L10" s="66"/>
      <c r="M10" s="41">
        <f>SUM(M8:M9)</f>
        <v>9950.4</v>
      </c>
      <c r="N10" s="2"/>
    </row>
    <row r="11" spans="1:21" ht="111.75" customHeight="1" x14ac:dyDescent="0.25">
      <c r="A11" s="3"/>
      <c r="B11" s="3"/>
      <c r="C11" s="7"/>
      <c r="D11" s="30"/>
      <c r="E11" s="7"/>
      <c r="F11" s="7"/>
      <c r="G11" s="7"/>
      <c r="H11" s="7"/>
      <c r="I11" s="7"/>
      <c r="J11" s="7"/>
      <c r="K11" s="7"/>
      <c r="L11" s="7"/>
      <c r="M11" s="31"/>
      <c r="N11" s="2"/>
    </row>
    <row r="12" spans="1:21" ht="52.5" customHeight="1" x14ac:dyDescent="0.25">
      <c r="A12" s="30"/>
      <c r="B12" s="30"/>
      <c r="C12" s="7"/>
      <c r="D12" s="30"/>
      <c r="E12" s="7"/>
      <c r="F12" s="7"/>
      <c r="G12" s="7"/>
      <c r="H12" s="7"/>
      <c r="I12" s="7"/>
      <c r="J12" s="7"/>
      <c r="K12" s="7"/>
      <c r="L12" s="7"/>
      <c r="M12" s="31"/>
      <c r="N12" s="7"/>
    </row>
    <row r="13" spans="1:21" x14ac:dyDescent="0.25">
      <c r="A13" s="146"/>
      <c r="B13" s="146"/>
      <c r="C13" s="146"/>
      <c r="D13" s="30"/>
      <c r="E13" s="7"/>
      <c r="F13" s="7"/>
      <c r="G13" s="7"/>
      <c r="H13" s="7"/>
      <c r="I13" s="7"/>
      <c r="J13" s="7"/>
      <c r="K13" s="7"/>
      <c r="L13" s="7"/>
      <c r="M13" s="31"/>
      <c r="N13" s="2"/>
    </row>
    <row r="14" spans="1:21" x14ac:dyDescent="0.25">
      <c r="A14" s="2" t="s">
        <v>87</v>
      </c>
      <c r="B14" s="2"/>
      <c r="C14" s="2"/>
      <c r="D14" s="18"/>
      <c r="E14" s="2"/>
      <c r="N14" s="2"/>
    </row>
    <row r="15" spans="1:21" x14ac:dyDescent="0.25">
      <c r="A15" s="2" t="s">
        <v>73</v>
      </c>
      <c r="B15" s="2"/>
      <c r="C15" s="2"/>
      <c r="D15" s="18"/>
      <c r="E15" s="2"/>
      <c r="N15" s="2"/>
    </row>
    <row r="16" spans="1:21" x14ac:dyDescent="0.25">
      <c r="A16" s="145" t="s">
        <v>88</v>
      </c>
      <c r="B16" s="145"/>
      <c r="C16" s="145"/>
      <c r="D16" s="145"/>
      <c r="E16" s="145"/>
      <c r="F16" s="145"/>
    </row>
    <row r="17" spans="1:6" x14ac:dyDescent="0.25">
      <c r="A17" s="22"/>
      <c r="B17" s="22"/>
      <c r="C17" s="22"/>
      <c r="D17" s="86"/>
      <c r="E17" s="10"/>
      <c r="F17" s="10"/>
    </row>
    <row r="18" spans="1:6" ht="78.75" customHeight="1" x14ac:dyDescent="0.25"/>
  </sheetData>
  <dataConsolidate/>
  <mergeCells count="17">
    <mergeCell ref="A16:F16"/>
    <mergeCell ref="A13:C13"/>
    <mergeCell ref="C6:C7"/>
    <mergeCell ref="D6:D7"/>
    <mergeCell ref="J1:M1"/>
    <mergeCell ref="E6:E7"/>
    <mergeCell ref="I6:I7"/>
    <mergeCell ref="H6:H7"/>
    <mergeCell ref="A6:A7"/>
    <mergeCell ref="A2:B2"/>
    <mergeCell ref="A5:M5"/>
    <mergeCell ref="L6:L7"/>
    <mergeCell ref="B6:B7"/>
    <mergeCell ref="F6:G6"/>
    <mergeCell ref="K6:K7"/>
    <mergeCell ref="M6:M7"/>
    <mergeCell ref="J6:J7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68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17"/>
  <sheetViews>
    <sheetView view="pageBreakPreview" zoomScale="90" zoomScaleNormal="100" zoomScaleSheetLayoutView="90" workbookViewId="0">
      <selection activeCell="D8" sqref="D8"/>
    </sheetView>
  </sheetViews>
  <sheetFormatPr defaultRowHeight="15" x14ac:dyDescent="0.25"/>
  <cols>
    <col min="1" max="1" width="196.5703125" style="1" customWidth="1"/>
    <col min="2" max="16384" width="9.140625" style="1"/>
  </cols>
  <sheetData>
    <row r="1" spans="1:10" ht="27" customHeight="1" x14ac:dyDescent="0.3">
      <c r="A1" s="147" t="s">
        <v>55</v>
      </c>
      <c r="B1" s="147"/>
    </row>
    <row r="2" spans="1:10" ht="36.75" customHeight="1" x14ac:dyDescent="0.3">
      <c r="A2" s="70" t="s">
        <v>39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45.75" customHeight="1" x14ac:dyDescent="0.25">
      <c r="A3" s="69" t="s">
        <v>89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18.75" x14ac:dyDescent="0.3">
      <c r="A5" s="78" t="s">
        <v>47</v>
      </c>
    </row>
    <row r="6" spans="1:10" ht="26.25" customHeight="1" x14ac:dyDescent="0.3">
      <c r="A6" s="87" t="s">
        <v>90</v>
      </c>
    </row>
    <row r="7" spans="1:10" ht="33" customHeight="1" x14ac:dyDescent="0.3">
      <c r="A7" s="77" t="s">
        <v>92</v>
      </c>
    </row>
    <row r="8" spans="1:10" ht="57" customHeight="1" x14ac:dyDescent="0.3">
      <c r="A8" s="87" t="s">
        <v>91</v>
      </c>
    </row>
    <row r="9" spans="1:10" ht="54" customHeight="1" x14ac:dyDescent="0.25">
      <c r="A9" s="92" t="s">
        <v>93</v>
      </c>
    </row>
    <row r="10" spans="1:10" ht="37.5" x14ac:dyDescent="0.3">
      <c r="A10" s="77" t="s">
        <v>94</v>
      </c>
    </row>
    <row r="11" spans="1:10" ht="43.5" customHeight="1" x14ac:dyDescent="0.25">
      <c r="A11" s="91" t="s">
        <v>46</v>
      </c>
    </row>
    <row r="12" spans="1:10" ht="18.75" customHeight="1" x14ac:dyDescent="0.25">
      <c r="A12" s="91" t="s">
        <v>76</v>
      </c>
    </row>
    <row r="13" spans="1:10" ht="51" customHeight="1" x14ac:dyDescent="0.25">
      <c r="A13" s="91" t="s">
        <v>95</v>
      </c>
    </row>
    <row r="14" spans="1:10" x14ac:dyDescent="0.25">
      <c r="A14" s="61"/>
    </row>
    <row r="15" spans="1:10" x14ac:dyDescent="0.25">
      <c r="A15" s="61" t="s">
        <v>96</v>
      </c>
    </row>
    <row r="16" spans="1:10" x14ac:dyDescent="0.25">
      <c r="A16" s="61"/>
    </row>
    <row r="17" spans="1:1" x14ac:dyDescent="0.25">
      <c r="A17" s="7"/>
    </row>
  </sheetData>
  <mergeCells count="1">
    <mergeCell ref="A1:B1"/>
  </mergeCells>
  <pageMargins left="0.7" right="0.7" top="0.75" bottom="0.75" header="0.3" footer="0.3"/>
  <pageSetup paperSize="9" scale="66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1 </vt:lpstr>
      <vt:lpstr>CZĘŚĆ 2</vt:lpstr>
      <vt:lpstr>CZĘŚĆ 3 DOKUMENTY </vt:lpstr>
      <vt:lpstr>'CZĘŚĆ 1 '!Obszar_wydruku</vt:lpstr>
      <vt:lpstr>'CZĘŚĆ 2'!Obszar_wydruku</vt:lpstr>
      <vt:lpstr>'CZĘŚĆ 3 DOKUMENTY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abel1</dc:creator>
  <cp:lastModifiedBy>Użytkownik systemu Windows</cp:lastModifiedBy>
  <cp:lastPrinted>2019-09-18T13:08:40Z</cp:lastPrinted>
  <dcterms:created xsi:type="dcterms:W3CDTF">2019-07-15T12:38:39Z</dcterms:created>
  <dcterms:modified xsi:type="dcterms:W3CDTF">2019-09-18T13:08:50Z</dcterms:modified>
</cp:coreProperties>
</file>